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richgels/Documents/Glen's Home Page/Courses/Spring/M1107/"/>
    </mc:Choice>
  </mc:AlternateContent>
  <bookViews>
    <workbookView xWindow="0" yWindow="460" windowWidth="19180" windowHeight="8860" firstSheet="2" activeTab="8"/>
  </bookViews>
  <sheets>
    <sheet name="Original" sheetId="2" r:id="rId1"/>
    <sheet name="Desc Stats" sheetId="1" r:id="rId2"/>
    <sheet name="Charts" sheetId="3" r:id="rId3"/>
    <sheet name="Sex" sheetId="14" r:id="rId4"/>
    <sheet name="Academic Status" sheetId="20" r:id="rId5"/>
    <sheet name="MnMs" sheetId="21" r:id="rId6"/>
    <sheet name="Siblings" sheetId="22" r:id="rId7"/>
    <sheet name="HistBegin" sheetId="4" r:id="rId8"/>
    <sheet name="AgeH" sheetId="23" r:id="rId9"/>
    <sheet name="HeightH" sheetId="10" r:id="rId10"/>
    <sheet name="ShoeSizeH" sheetId="11" r:id="rId11"/>
    <sheet name="FootLengthH" sheetId="18" r:id="rId12"/>
    <sheet name="ForearmH" sheetId="13" r:id="rId13"/>
    <sheet name="SiblingsH" sheetId="15" r:id="rId14"/>
    <sheet name="MilesH" sheetId="16" r:id="rId15"/>
    <sheet name="HaircutH" sheetId="17" r:id="rId1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4" l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19" i="4"/>
  <c r="C20" i="4"/>
  <c r="C21" i="4"/>
  <c r="C22" i="4"/>
</calcChain>
</file>

<file path=xl/sharedStrings.xml><?xml version="1.0" encoding="utf-8"?>
<sst xmlns="http://schemas.openxmlformats.org/spreadsheetml/2006/main" count="692" uniqueCount="80">
  <si>
    <t>Name</t>
  </si>
  <si>
    <t>Age (months)</t>
  </si>
  <si>
    <t>Height (cm)</t>
  </si>
  <si>
    <t>Shoe Size</t>
  </si>
  <si>
    <t>Sex (f,m)</t>
  </si>
  <si>
    <t>Foot Length (cm)</t>
  </si>
  <si>
    <t>Forearm (cm)</t>
  </si>
  <si>
    <t>Academic Status</t>
  </si>
  <si>
    <t>Favorite M&amp;M Color</t>
  </si>
  <si>
    <t>No. of Siblings</t>
  </si>
  <si>
    <t>Miles from home to school</t>
  </si>
  <si>
    <t>Amount of last haircut</t>
  </si>
  <si>
    <t>Class</t>
  </si>
  <si>
    <t>m</t>
  </si>
  <si>
    <t>Junior</t>
  </si>
  <si>
    <t>Orange</t>
  </si>
  <si>
    <t>f</t>
  </si>
  <si>
    <t>Brown</t>
  </si>
  <si>
    <t>Green</t>
  </si>
  <si>
    <t>Sophomore</t>
  </si>
  <si>
    <t>blue</t>
  </si>
  <si>
    <t>Grad</t>
  </si>
  <si>
    <t>Blue</t>
  </si>
  <si>
    <t>Senior</t>
  </si>
  <si>
    <t>Red</t>
  </si>
  <si>
    <t>Typical</t>
  </si>
  <si>
    <t>Measures of Center</t>
  </si>
  <si>
    <t>mode</t>
  </si>
  <si>
    <t>median</t>
  </si>
  <si>
    <t>mean</t>
  </si>
  <si>
    <t>Measures of Variation</t>
  </si>
  <si>
    <t>Minimum</t>
  </si>
  <si>
    <t>Maximum</t>
  </si>
  <si>
    <t>Range</t>
  </si>
  <si>
    <t>Standard Deviation</t>
  </si>
  <si>
    <t>Data Type</t>
    <phoneticPr fontId="0" type="noConversion"/>
  </si>
  <si>
    <t>Units</t>
    <phoneticPr fontId="0" type="noConversion"/>
  </si>
  <si>
    <t>Centers</t>
    <phoneticPr fontId="0" type="noConversion"/>
  </si>
  <si>
    <t>Mean</t>
    <phoneticPr fontId="0" type="noConversion"/>
  </si>
  <si>
    <t>Median</t>
    <phoneticPr fontId="0" type="noConversion"/>
  </si>
  <si>
    <t>Mode</t>
    <phoneticPr fontId="0" type="noConversion"/>
  </si>
  <si>
    <t>Variation</t>
    <phoneticPr fontId="0" type="noConversion"/>
  </si>
  <si>
    <t>Max</t>
    <phoneticPr fontId="0" type="noConversion"/>
  </si>
  <si>
    <t>Min</t>
    <phoneticPr fontId="0" type="noConversion"/>
  </si>
  <si>
    <t>Range</t>
    <phoneticPr fontId="0" type="noConversion"/>
  </si>
  <si>
    <t>St Dev</t>
    <phoneticPr fontId="0" type="noConversion"/>
  </si>
  <si>
    <t>Data Types-&gt;</t>
  </si>
  <si>
    <t>Freq Cht</t>
  </si>
  <si>
    <t>Max</t>
  </si>
  <si>
    <t>Min</t>
  </si>
  <si>
    <t>bin width</t>
  </si>
  <si>
    <t>bin start</t>
  </si>
  <si>
    <t>bin width est</t>
  </si>
  <si>
    <t>Birthday</t>
  </si>
  <si>
    <t>Kylie B</t>
  </si>
  <si>
    <t>sophomore</t>
  </si>
  <si>
    <t>M1107 Spring</t>
  </si>
  <si>
    <t>Jeffrey V</t>
  </si>
  <si>
    <t>Freshman</t>
  </si>
  <si>
    <t>Brent I</t>
  </si>
  <si>
    <t>Eli R</t>
  </si>
  <si>
    <t>brown</t>
  </si>
  <si>
    <t>Jeremy D</t>
  </si>
  <si>
    <t>Ben W</t>
  </si>
  <si>
    <t>freshman</t>
  </si>
  <si>
    <t>red</t>
  </si>
  <si>
    <t>Nick L</t>
  </si>
  <si>
    <t>M</t>
  </si>
  <si>
    <t>Kira H</t>
  </si>
  <si>
    <t>yellow</t>
  </si>
  <si>
    <t>Andrea A</t>
  </si>
  <si>
    <t>senior</t>
  </si>
  <si>
    <t>Wess O</t>
  </si>
  <si>
    <t>green</t>
  </si>
  <si>
    <t>Kyle E</t>
  </si>
  <si>
    <t>Tyler H</t>
  </si>
  <si>
    <t>Noah s.</t>
  </si>
  <si>
    <t>220</t>
  </si>
  <si>
    <t>More</t>
  </si>
  <si>
    <t>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</si>
</sst>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[$-409]d\-mmm\-yyyy;@"/>
    <numFmt numFmtId="166" formatCode="0.0"/>
    <numFmt numFmtId="167" formatCode="&quot;$&quot;#,##0.00"/>
  </numFmts>
  <fonts count="4" x14ac:knownFonts="1">
    <font>
      <sz val="10"/>
      <name val="Arial"/>
    </font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64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3" fillId="0" borderId="0" xfId="0" applyFont="1"/>
    <xf numFmtId="0" fontId="0" fillId="0" borderId="0" xfId="0" applyNumberFormat="1" applyFill="1" applyBorder="1" applyAlignment="1"/>
    <xf numFmtId="0" fontId="3" fillId="0" borderId="0" xfId="0" applyFont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Histogram</a:t>
            </a:r>
          </a:p>
          <a:p>
            <a:pPr>
              <a:defRPr/>
            </a:pPr>
            <a:r>
              <a:rPr lang="en-US"/>
              <a:t>Skewed Right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AgeH!$A$2:$A$17</c:f>
              <c:strCache>
                <c:ptCount val="16"/>
                <c:pt idx="0">
                  <c:v>223</c:v>
                </c:pt>
                <c:pt idx="1">
                  <c:v>226</c:v>
                </c:pt>
                <c:pt idx="2">
                  <c:v>229</c:v>
                </c:pt>
                <c:pt idx="3">
                  <c:v>232</c:v>
                </c:pt>
                <c:pt idx="4">
                  <c:v>235</c:v>
                </c:pt>
                <c:pt idx="5">
                  <c:v>238</c:v>
                </c:pt>
                <c:pt idx="6">
                  <c:v>241</c:v>
                </c:pt>
                <c:pt idx="7">
                  <c:v>244</c:v>
                </c:pt>
                <c:pt idx="8">
                  <c:v>247</c:v>
                </c:pt>
                <c:pt idx="9">
                  <c:v>250</c:v>
                </c:pt>
                <c:pt idx="10">
                  <c:v>253</c:v>
                </c:pt>
                <c:pt idx="11">
                  <c:v>256</c:v>
                </c:pt>
                <c:pt idx="12">
                  <c:v>259</c:v>
                </c:pt>
                <c:pt idx="13">
                  <c:v>262</c:v>
                </c:pt>
                <c:pt idx="14">
                  <c:v>265</c:v>
                </c:pt>
                <c:pt idx="15">
                  <c:v>More</c:v>
                </c:pt>
              </c:strCache>
            </c:strRef>
          </c:cat>
          <c:val>
            <c:numRef>
              <c:f>AgeH!$B$2:$B$17</c:f>
              <c:numCache>
                <c:formatCode>General</c:formatCode>
                <c:ptCount val="16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1.0</c:v>
                </c:pt>
                <c:pt idx="4">
                  <c:v>2.0</c:v>
                </c:pt>
                <c:pt idx="5">
                  <c:v>1.0</c:v>
                </c:pt>
                <c:pt idx="6">
                  <c:v>0.0</c:v>
                </c:pt>
                <c:pt idx="7">
                  <c:v>1.0</c:v>
                </c:pt>
                <c:pt idx="8">
                  <c:v>0.0</c:v>
                </c:pt>
                <c:pt idx="9">
                  <c:v>0.0</c:v>
                </c:pt>
                <c:pt idx="10">
                  <c:v>1.0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89321664"/>
        <c:axId val="-2074117840"/>
      </c:barChart>
      <c:catAx>
        <c:axId val="-208932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220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74117840"/>
        <c:crosses val="autoZero"/>
        <c:auto val="1"/>
        <c:lblAlgn val="ctr"/>
        <c:lblOffset val="100"/>
        <c:noMultiLvlLbl val="0"/>
      </c:catAx>
      <c:valAx>
        <c:axId val="-2074117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93216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152399</xdr:rowOff>
    </xdr:from>
    <xdr:to>
      <xdr:col>9</xdr:col>
      <xdr:colOff>0</xdr:colOff>
      <xdr:row>20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4"/>
    </sheetView>
  </sheetViews>
  <sheetFormatPr baseColWidth="10" defaultColWidth="8.83203125" defaultRowHeight="13" x14ac:dyDescent="0.15"/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</sheetData>
  <phoneticPr fontId="0" type="noConversion"/>
  <pageMargins left="0.75" right="0.75" top="1" bottom="1" header="0.5" footer="0.5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C17" sqref="C17"/>
    </sheetView>
  </sheetViews>
  <sheetFormatPr baseColWidth="10" defaultColWidth="8.83203125" defaultRowHeight="13" x14ac:dyDescent="0.15"/>
  <sheetData>
    <row r="1" spans="1:2" x14ac:dyDescent="0.15">
      <c r="A1" s="20"/>
      <c r="B1" s="20"/>
    </row>
    <row r="2" spans="1:2" x14ac:dyDescent="0.15">
      <c r="A2" s="22"/>
      <c r="B2" s="18"/>
    </row>
    <row r="3" spans="1:2" x14ac:dyDescent="0.15">
      <c r="A3" s="22"/>
      <c r="B3" s="18"/>
    </row>
    <row r="4" spans="1:2" x14ac:dyDescent="0.15">
      <c r="A4" s="22"/>
      <c r="B4" s="18"/>
    </row>
    <row r="5" spans="1:2" x14ac:dyDescent="0.15">
      <c r="A5" s="22"/>
      <c r="B5" s="18"/>
    </row>
    <row r="6" spans="1:2" x14ac:dyDescent="0.15">
      <c r="A6" s="22"/>
      <c r="B6" s="18"/>
    </row>
    <row r="7" spans="1:2" x14ac:dyDescent="0.15">
      <c r="A7" s="22"/>
      <c r="B7" s="18"/>
    </row>
    <row r="8" spans="1:2" x14ac:dyDescent="0.15">
      <c r="A8" s="22"/>
      <c r="B8" s="18"/>
    </row>
    <row r="9" spans="1:2" x14ac:dyDescent="0.15">
      <c r="A9" s="22"/>
      <c r="B9" s="18"/>
    </row>
    <row r="10" spans="1:2" x14ac:dyDescent="0.15">
      <c r="A10" s="22"/>
      <c r="B10" s="18"/>
    </row>
    <row r="11" spans="1:2" x14ac:dyDescent="0.15">
      <c r="A11" s="22"/>
      <c r="B11" s="18"/>
    </row>
    <row r="12" spans="1:2" x14ac:dyDescent="0.15">
      <c r="A12" s="22"/>
      <c r="B12" s="18"/>
    </row>
    <row r="13" spans="1:2" x14ac:dyDescent="0.15">
      <c r="A13" s="22"/>
      <c r="B13" s="18"/>
    </row>
    <row r="14" spans="1:2" ht="14" thickBot="1" x14ac:dyDescent="0.2">
      <c r="A14" s="19"/>
      <c r="B14" s="19"/>
    </row>
  </sheetData>
  <sortState ref="A2:A13">
    <sortCondition ref="A2"/>
  </sortState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0" sqref="I30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="75" zoomScaleNormal="75" zoomScalePageLayoutView="75" workbookViewId="0">
      <selection activeCell="B2" sqref="B2:O15"/>
    </sheetView>
  </sheetViews>
  <sheetFormatPr baseColWidth="10" defaultColWidth="8.83203125" defaultRowHeight="13" x14ac:dyDescent="0.15"/>
  <cols>
    <col min="1" max="1" width="8.83203125" style="2"/>
    <col min="2" max="2" width="10" style="5" customWidth="1"/>
    <col min="3" max="3" width="8.6640625" style="5" customWidth="1"/>
    <col min="4" max="4" width="8.6640625" style="8" customWidth="1"/>
    <col min="5" max="5" width="7.1640625" style="10" customWidth="1"/>
    <col min="6" max="6" width="6.5" style="5" customWidth="1"/>
    <col min="7" max="7" width="6.5" style="7" customWidth="1"/>
    <col min="8" max="8" width="8" style="7" customWidth="1"/>
    <col min="9" max="9" width="12" style="5" customWidth="1"/>
    <col min="10" max="10" width="10" style="5" customWidth="1"/>
    <col min="11" max="11" width="8.33203125" style="5" customWidth="1"/>
    <col min="12" max="12" width="8.33203125" style="10" customWidth="1"/>
    <col min="13" max="13" width="14" style="9" customWidth="1"/>
    <col min="14" max="14" width="10.5" style="12" customWidth="1"/>
    <col min="15" max="15" width="8.83203125" style="4"/>
    <col min="16" max="16384" width="8.83203125" style="1"/>
  </cols>
  <sheetData>
    <row r="1" spans="1:15" s="5" customFormat="1" ht="26" x14ac:dyDescent="0.15">
      <c r="A1" s="2" t="s">
        <v>46</v>
      </c>
      <c r="D1" s="8"/>
      <c r="G1" s="8"/>
      <c r="H1" s="8"/>
      <c r="L1" s="10"/>
      <c r="M1" s="14"/>
      <c r="N1" s="15"/>
    </row>
    <row r="2" spans="1:15" s="2" customFormat="1" ht="52" x14ac:dyDescent="0.15">
      <c r="B2" s="2" t="s">
        <v>0</v>
      </c>
      <c r="C2" s="2" t="s">
        <v>1</v>
      </c>
      <c r="D2" s="6" t="s">
        <v>2</v>
      </c>
      <c r="E2" s="6" t="s">
        <v>3</v>
      </c>
      <c r="F2" s="2" t="s">
        <v>4</v>
      </c>
      <c r="G2" s="2" t="s">
        <v>5</v>
      </c>
      <c r="H2" s="6" t="s">
        <v>6</v>
      </c>
      <c r="I2" s="2" t="s">
        <v>7</v>
      </c>
      <c r="J2" s="2" t="s">
        <v>8</v>
      </c>
      <c r="K2" s="2" t="s">
        <v>9</v>
      </c>
      <c r="L2" s="6" t="s">
        <v>10</v>
      </c>
      <c r="M2" s="24" t="s">
        <v>53</v>
      </c>
      <c r="N2" s="25" t="s">
        <v>11</v>
      </c>
      <c r="O2" s="3" t="s">
        <v>12</v>
      </c>
    </row>
    <row r="3" spans="1:15" x14ac:dyDescent="0.15">
      <c r="B3" s="5" t="s">
        <v>54</v>
      </c>
      <c r="C3" s="1">
        <v>251</v>
      </c>
      <c r="D3" s="8">
        <v>57.81</v>
      </c>
      <c r="E3" s="7">
        <v>6.5</v>
      </c>
      <c r="F3" s="5" t="s">
        <v>16</v>
      </c>
      <c r="G3" s="1">
        <v>22.12</v>
      </c>
      <c r="H3" s="7">
        <v>23.7</v>
      </c>
      <c r="I3" s="1" t="s">
        <v>55</v>
      </c>
      <c r="J3" s="1" t="s">
        <v>20</v>
      </c>
      <c r="K3" s="1">
        <v>8</v>
      </c>
      <c r="L3" s="7">
        <v>28.8</v>
      </c>
      <c r="M3" s="26">
        <v>19950123</v>
      </c>
      <c r="N3" s="27">
        <v>20</v>
      </c>
      <c r="O3" s="4" t="s">
        <v>56</v>
      </c>
    </row>
    <row r="4" spans="1:15" x14ac:dyDescent="0.15">
      <c r="B4" s="5" t="s">
        <v>57</v>
      </c>
      <c r="C4" s="1">
        <v>226</v>
      </c>
      <c r="D4" s="8">
        <v>169.87</v>
      </c>
      <c r="E4" s="7">
        <v>10.5</v>
      </c>
      <c r="F4" s="5" t="s">
        <v>13</v>
      </c>
      <c r="G4" s="1">
        <v>24.51</v>
      </c>
      <c r="H4" s="7">
        <v>26.2</v>
      </c>
      <c r="I4" s="1" t="s">
        <v>58</v>
      </c>
      <c r="J4" s="1" t="s">
        <v>18</v>
      </c>
      <c r="K4" s="1">
        <v>3</v>
      </c>
      <c r="L4" s="7">
        <v>5.6</v>
      </c>
      <c r="M4" s="26">
        <v>19970703</v>
      </c>
      <c r="N4" s="27">
        <v>13</v>
      </c>
      <c r="O4" s="4" t="s">
        <v>56</v>
      </c>
    </row>
    <row r="5" spans="1:15" x14ac:dyDescent="0.15">
      <c r="B5" s="5" t="s">
        <v>59</v>
      </c>
      <c r="C5" s="1">
        <v>225</v>
      </c>
      <c r="D5" s="8">
        <v>173.22</v>
      </c>
      <c r="E5" s="7">
        <v>11</v>
      </c>
      <c r="F5" s="5" t="s">
        <v>13</v>
      </c>
      <c r="G5" s="1">
        <v>27.49</v>
      </c>
      <c r="H5" s="7">
        <v>27.6</v>
      </c>
      <c r="I5" s="1" t="s">
        <v>58</v>
      </c>
      <c r="J5" s="1" t="s">
        <v>20</v>
      </c>
      <c r="K5" s="1">
        <v>4</v>
      </c>
      <c r="L5" s="7">
        <v>186</v>
      </c>
      <c r="M5" s="26">
        <v>19970410</v>
      </c>
      <c r="N5" s="27">
        <v>0</v>
      </c>
      <c r="O5" s="4" t="s">
        <v>56</v>
      </c>
    </row>
    <row r="6" spans="1:15" x14ac:dyDescent="0.15">
      <c r="B6" s="5" t="s">
        <v>60</v>
      </c>
      <c r="C6" s="1">
        <v>228</v>
      </c>
      <c r="D6" s="8">
        <v>167.52</v>
      </c>
      <c r="E6" s="7">
        <v>12</v>
      </c>
      <c r="F6" s="5" t="s">
        <v>13</v>
      </c>
      <c r="G6" s="1">
        <v>26.32</v>
      </c>
      <c r="H6" s="7">
        <v>28.1</v>
      </c>
      <c r="I6" s="1" t="s">
        <v>58</v>
      </c>
      <c r="J6" s="1" t="s">
        <v>61</v>
      </c>
      <c r="K6" s="1">
        <v>8</v>
      </c>
      <c r="L6" s="7">
        <v>60</v>
      </c>
      <c r="M6" s="26">
        <v>19970123</v>
      </c>
      <c r="N6" s="27">
        <v>0</v>
      </c>
      <c r="O6" s="4" t="s">
        <v>56</v>
      </c>
    </row>
    <row r="7" spans="1:15" x14ac:dyDescent="0.15">
      <c r="B7" s="5" t="s">
        <v>62</v>
      </c>
      <c r="C7" s="1">
        <v>233</v>
      </c>
      <c r="D7" s="8">
        <v>184.13</v>
      </c>
      <c r="E7" s="7">
        <v>10.5</v>
      </c>
      <c r="F7" s="5" t="s">
        <v>13</v>
      </c>
      <c r="G7" s="1">
        <v>26.22</v>
      </c>
      <c r="H7" s="7">
        <v>31.42</v>
      </c>
      <c r="I7" s="1" t="s">
        <v>58</v>
      </c>
      <c r="J7" s="1" t="s">
        <v>24</v>
      </c>
      <c r="K7" s="1">
        <v>2</v>
      </c>
      <c r="L7" s="7">
        <v>232</v>
      </c>
      <c r="M7" s="26">
        <v>19960828</v>
      </c>
      <c r="N7" s="27">
        <v>20</v>
      </c>
      <c r="O7" s="4" t="s">
        <v>56</v>
      </c>
    </row>
    <row r="8" spans="1:15" x14ac:dyDescent="0.15">
      <c r="B8" s="5" t="s">
        <v>63</v>
      </c>
      <c r="C8" s="1">
        <v>233</v>
      </c>
      <c r="D8" s="8">
        <v>172.3</v>
      </c>
      <c r="E8" s="7">
        <v>10</v>
      </c>
      <c r="F8" s="5" t="s">
        <v>13</v>
      </c>
      <c r="G8" s="1">
        <v>24.56</v>
      </c>
      <c r="H8" s="7">
        <v>24.8</v>
      </c>
      <c r="I8" s="1" t="s">
        <v>64</v>
      </c>
      <c r="J8" s="1" t="s">
        <v>65</v>
      </c>
      <c r="K8" s="1">
        <v>2</v>
      </c>
      <c r="L8" s="7">
        <v>150</v>
      </c>
      <c r="M8" s="26">
        <v>19960805</v>
      </c>
      <c r="N8" s="27">
        <v>13</v>
      </c>
      <c r="O8" s="4" t="s">
        <v>56</v>
      </c>
    </row>
    <row r="9" spans="1:15" x14ac:dyDescent="0.15">
      <c r="B9" s="5" t="s">
        <v>66</v>
      </c>
      <c r="C9" s="1">
        <v>230</v>
      </c>
      <c r="D9" s="8">
        <v>182.89</v>
      </c>
      <c r="E9" s="7">
        <v>13</v>
      </c>
      <c r="F9" s="5" t="s">
        <v>67</v>
      </c>
      <c r="G9" s="1">
        <v>26.98</v>
      </c>
      <c r="H9" s="7">
        <v>28.76</v>
      </c>
      <c r="I9" s="1" t="s">
        <v>58</v>
      </c>
      <c r="J9" s="1" t="s">
        <v>22</v>
      </c>
      <c r="K9" s="1">
        <v>4</v>
      </c>
      <c r="L9" s="7">
        <v>287</v>
      </c>
      <c r="M9" s="26">
        <v>19961122</v>
      </c>
      <c r="N9" s="27">
        <v>10</v>
      </c>
      <c r="O9" s="4" t="s">
        <v>56</v>
      </c>
    </row>
    <row r="10" spans="1:15" x14ac:dyDescent="0.15">
      <c r="B10" s="5" t="s">
        <v>68</v>
      </c>
      <c r="C10" s="1">
        <v>228</v>
      </c>
      <c r="D10" s="8">
        <v>66.150000000000006</v>
      </c>
      <c r="E10" s="7">
        <v>8</v>
      </c>
      <c r="F10" s="5" t="s">
        <v>16</v>
      </c>
      <c r="G10" s="1">
        <v>23.51</v>
      </c>
      <c r="H10" s="7">
        <v>26.2</v>
      </c>
      <c r="I10" s="1" t="s">
        <v>64</v>
      </c>
      <c r="J10" s="1" t="s">
        <v>69</v>
      </c>
      <c r="K10" s="1">
        <v>3</v>
      </c>
      <c r="L10" s="7">
        <v>230</v>
      </c>
      <c r="M10" s="26">
        <v>19961220</v>
      </c>
      <c r="N10" s="27">
        <v>20</v>
      </c>
      <c r="O10" s="4" t="s">
        <v>56</v>
      </c>
    </row>
    <row r="11" spans="1:15" x14ac:dyDescent="0.15">
      <c r="B11" s="5" t="s">
        <v>70</v>
      </c>
      <c r="C11" s="1">
        <v>237</v>
      </c>
      <c r="D11" s="8">
        <v>63.08</v>
      </c>
      <c r="E11" s="7">
        <v>10</v>
      </c>
      <c r="F11" s="5" t="s">
        <v>16</v>
      </c>
      <c r="G11" s="1">
        <v>24.05</v>
      </c>
      <c r="H11" s="7">
        <v>25.1</v>
      </c>
      <c r="I11" s="1" t="s">
        <v>71</v>
      </c>
      <c r="J11" s="1" t="s">
        <v>65</v>
      </c>
      <c r="K11" s="1">
        <v>7</v>
      </c>
      <c r="L11" s="7">
        <v>431</v>
      </c>
      <c r="M11" s="26">
        <v>19900518</v>
      </c>
      <c r="N11" s="27">
        <v>0</v>
      </c>
      <c r="O11" s="4" t="s">
        <v>56</v>
      </c>
    </row>
    <row r="12" spans="1:15" x14ac:dyDescent="0.15">
      <c r="B12" s="5" t="s">
        <v>72</v>
      </c>
      <c r="C12" s="1">
        <v>227</v>
      </c>
      <c r="D12" s="8">
        <v>179.72</v>
      </c>
      <c r="E12" s="7">
        <v>12</v>
      </c>
      <c r="F12" s="5" t="s">
        <v>13</v>
      </c>
      <c r="G12" s="1">
        <v>25.35</v>
      </c>
      <c r="H12" s="7">
        <v>27.8</v>
      </c>
      <c r="I12" s="1" t="s">
        <v>64</v>
      </c>
      <c r="J12" s="1" t="s">
        <v>73</v>
      </c>
      <c r="K12" s="1">
        <v>2</v>
      </c>
      <c r="L12" s="7">
        <v>145</v>
      </c>
      <c r="M12" s="26">
        <v>19970325</v>
      </c>
      <c r="N12" s="27">
        <v>8</v>
      </c>
      <c r="O12" s="4" t="s">
        <v>56</v>
      </c>
    </row>
    <row r="13" spans="1:15" x14ac:dyDescent="0.15">
      <c r="B13" s="5" t="s">
        <v>74</v>
      </c>
      <c r="C13" s="1">
        <v>224</v>
      </c>
      <c r="D13" s="8">
        <v>190.05</v>
      </c>
      <c r="E13" s="7">
        <v>14</v>
      </c>
      <c r="F13" s="5" t="s">
        <v>13</v>
      </c>
      <c r="G13" s="1">
        <v>27.05</v>
      </c>
      <c r="H13" s="7">
        <v>30.08</v>
      </c>
      <c r="I13" s="1" t="s">
        <v>64</v>
      </c>
      <c r="J13" s="1" t="s">
        <v>24</v>
      </c>
      <c r="K13" s="1">
        <v>3</v>
      </c>
      <c r="L13" s="7">
        <v>153</v>
      </c>
      <c r="M13" s="26">
        <v>19971905</v>
      </c>
      <c r="N13" s="27">
        <v>8</v>
      </c>
      <c r="O13" s="4" t="s">
        <v>56</v>
      </c>
    </row>
    <row r="14" spans="1:15" x14ac:dyDescent="0.15">
      <c r="B14" s="5" t="s">
        <v>75</v>
      </c>
      <c r="C14" s="1">
        <v>227</v>
      </c>
      <c r="D14" s="8">
        <v>198</v>
      </c>
      <c r="E14" s="7">
        <v>13</v>
      </c>
      <c r="F14" s="5" t="s">
        <v>13</v>
      </c>
      <c r="G14" s="1">
        <v>27.32</v>
      </c>
      <c r="H14" s="7">
        <v>27.9</v>
      </c>
      <c r="I14" s="1" t="s">
        <v>64</v>
      </c>
      <c r="J14" s="1" t="s">
        <v>20</v>
      </c>
      <c r="K14" s="1">
        <v>3</v>
      </c>
      <c r="L14" s="7">
        <v>257</v>
      </c>
      <c r="M14" s="26">
        <v>19971802</v>
      </c>
      <c r="N14" s="27">
        <v>0</v>
      </c>
      <c r="O14" s="4" t="s">
        <v>56</v>
      </c>
    </row>
    <row r="15" spans="1:15" x14ac:dyDescent="0.15">
      <c r="B15" s="5" t="s">
        <v>76</v>
      </c>
      <c r="C15" s="1">
        <v>243</v>
      </c>
      <c r="D15" s="8">
        <v>179.55</v>
      </c>
      <c r="E15" s="7">
        <v>12</v>
      </c>
      <c r="F15" s="5" t="s">
        <v>13</v>
      </c>
      <c r="G15" s="1">
        <v>26.5</v>
      </c>
      <c r="H15" s="7">
        <v>27.3</v>
      </c>
      <c r="I15" s="1" t="s">
        <v>55</v>
      </c>
      <c r="J15" s="1" t="s">
        <v>73</v>
      </c>
      <c r="K15" s="1">
        <v>4</v>
      </c>
      <c r="L15" s="7">
        <v>203</v>
      </c>
      <c r="M15" s="26">
        <v>19950917</v>
      </c>
      <c r="N15" s="27">
        <v>12</v>
      </c>
      <c r="O15" s="4" t="s">
        <v>56</v>
      </c>
    </row>
    <row r="16" spans="1:15" x14ac:dyDescent="0.15">
      <c r="O16" s="13"/>
    </row>
    <row r="17" spans="1:15" x14ac:dyDescent="0.15">
      <c r="O17" s="13"/>
    </row>
    <row r="18" spans="1:15" x14ac:dyDescent="0.15">
      <c r="O18" s="13"/>
    </row>
    <row r="20" spans="1:15" x14ac:dyDescent="0.15">
      <c r="A20" s="2" t="s">
        <v>25</v>
      </c>
    </row>
    <row r="21" spans="1:15" ht="26" x14ac:dyDescent="0.15">
      <c r="A21" s="2" t="s">
        <v>26</v>
      </c>
    </row>
    <row r="22" spans="1:15" x14ac:dyDescent="0.15">
      <c r="A22" s="2" t="s">
        <v>27</v>
      </c>
      <c r="C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1:15" x14ac:dyDescent="0.15">
      <c r="A23" s="2" t="s">
        <v>28</v>
      </c>
      <c r="C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1:15" x14ac:dyDescent="0.15">
      <c r="A24" s="2" t="s">
        <v>29</v>
      </c>
      <c r="C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5" x14ac:dyDescent="0.15">
      <c r="C25" s="8"/>
      <c r="E25" s="8"/>
      <c r="F25" s="8"/>
      <c r="I25" s="8"/>
      <c r="J25" s="8"/>
      <c r="K25" s="8"/>
      <c r="L25" s="8"/>
      <c r="M25" s="7"/>
      <c r="N25" s="16"/>
    </row>
    <row r="26" spans="1:15" ht="39" x14ac:dyDescent="0.15">
      <c r="A26" s="2" t="s">
        <v>30</v>
      </c>
      <c r="C26" s="8"/>
      <c r="E26" s="8"/>
      <c r="F26" s="8"/>
      <c r="I26" s="8"/>
      <c r="J26" s="8"/>
      <c r="K26" s="8"/>
      <c r="L26" s="8"/>
      <c r="M26" s="7"/>
      <c r="N26" s="16"/>
    </row>
    <row r="27" spans="1:15" x14ac:dyDescent="0.15">
      <c r="A27" s="2" t="s">
        <v>31</v>
      </c>
      <c r="C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5" x14ac:dyDescent="0.15">
      <c r="A28" s="2" t="s">
        <v>32</v>
      </c>
      <c r="C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1:15" x14ac:dyDescent="0.15">
      <c r="A29" s="2" t="s">
        <v>33</v>
      </c>
      <c r="C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5" x14ac:dyDescent="0.15">
      <c r="C30" s="8"/>
      <c r="E30" s="8"/>
      <c r="F30" s="8"/>
      <c r="I30" s="8"/>
      <c r="J30" s="8"/>
      <c r="K30" s="8"/>
      <c r="L30" s="8"/>
      <c r="M30" s="7"/>
      <c r="N30" s="16"/>
    </row>
    <row r="31" spans="1:15" ht="26" x14ac:dyDescent="0.15">
      <c r="A31" s="2" t="s">
        <v>34</v>
      </c>
      <c r="C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3" spans="9:9" x14ac:dyDescent="0.15">
      <c r="I33" s="11"/>
    </row>
    <row r="61" spans="1:1" x14ac:dyDescent="0.15">
      <c r="A61" s="2" t="s">
        <v>35</v>
      </c>
    </row>
    <row r="62" spans="1:1" x14ac:dyDescent="0.15">
      <c r="A62" s="2" t="s">
        <v>36</v>
      </c>
    </row>
    <row r="64" spans="1:1" x14ac:dyDescent="0.15">
      <c r="A64" s="2" t="s">
        <v>37</v>
      </c>
    </row>
    <row r="65" spans="1:1" x14ac:dyDescent="0.15">
      <c r="A65" s="2" t="s">
        <v>38</v>
      </c>
    </row>
    <row r="66" spans="1:1" x14ac:dyDescent="0.15">
      <c r="A66" s="2" t="s">
        <v>39</v>
      </c>
    </row>
    <row r="67" spans="1:1" x14ac:dyDescent="0.15">
      <c r="A67" s="2" t="s">
        <v>40</v>
      </c>
    </row>
    <row r="69" spans="1:1" x14ac:dyDescent="0.15">
      <c r="A69" s="2" t="s">
        <v>41</v>
      </c>
    </row>
    <row r="70" spans="1:1" x14ac:dyDescent="0.15">
      <c r="A70" s="2" t="s">
        <v>42</v>
      </c>
    </row>
    <row r="71" spans="1:1" x14ac:dyDescent="0.15">
      <c r="A71" s="2" t="s">
        <v>43</v>
      </c>
    </row>
    <row r="72" spans="1:1" x14ac:dyDescent="0.15">
      <c r="A72" s="2" t="s">
        <v>44</v>
      </c>
    </row>
    <row r="73" spans="1:1" x14ac:dyDescent="0.15">
      <c r="A73" s="2" t="s">
        <v>45</v>
      </c>
    </row>
  </sheetData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4"/>
    </sheetView>
  </sheetViews>
  <sheetFormatPr baseColWidth="10" defaultColWidth="8.83203125" defaultRowHeight="13" x14ac:dyDescent="0.15"/>
  <cols>
    <col min="8" max="8" width="11" customWidth="1"/>
  </cols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  <row r="18" spans="1:14" x14ac:dyDescent="0.15">
      <c r="A18" s="5"/>
      <c r="B18" s="5"/>
      <c r="C18" s="8"/>
      <c r="D18" s="10"/>
      <c r="E18" s="5"/>
      <c r="F18" s="7"/>
      <c r="G18" s="7"/>
      <c r="H18" s="5"/>
      <c r="I18" s="5"/>
      <c r="J18" s="5"/>
      <c r="K18" s="10"/>
      <c r="L18" s="9"/>
      <c r="M18" s="12"/>
      <c r="N18" s="13"/>
    </row>
    <row r="19" spans="1:14" x14ac:dyDescent="0.15">
      <c r="D19" t="s">
        <v>47</v>
      </c>
      <c r="G19" t="s">
        <v>47</v>
      </c>
      <c r="J19" t="s">
        <v>47</v>
      </c>
    </row>
    <row r="20" spans="1:14" x14ac:dyDescent="0.15">
      <c r="D20" s="17" t="s">
        <v>16</v>
      </c>
      <c r="E20" s="17"/>
      <c r="G20" s="5" t="s">
        <v>19</v>
      </c>
      <c r="H20" s="17"/>
      <c r="I20" s="5" t="s">
        <v>22</v>
      </c>
      <c r="J20" s="17"/>
    </row>
    <row r="21" spans="1:14" x14ac:dyDescent="0.15">
      <c r="D21" s="17" t="s">
        <v>13</v>
      </c>
      <c r="E21" s="17"/>
      <c r="G21" s="5" t="s">
        <v>14</v>
      </c>
      <c r="H21" s="17"/>
      <c r="I21" s="5" t="s">
        <v>17</v>
      </c>
      <c r="J21" s="17"/>
    </row>
    <row r="22" spans="1:14" x14ac:dyDescent="0.15">
      <c r="G22" s="5" t="s">
        <v>23</v>
      </c>
      <c r="H22" s="17"/>
      <c r="I22" s="5" t="s">
        <v>18</v>
      </c>
      <c r="J22" s="17"/>
    </row>
    <row r="23" spans="1:14" x14ac:dyDescent="0.15">
      <c r="G23" s="5" t="s">
        <v>21</v>
      </c>
      <c r="H23" s="17"/>
      <c r="I23" s="5" t="s">
        <v>15</v>
      </c>
      <c r="J23" s="17"/>
    </row>
    <row r="24" spans="1:14" x14ac:dyDescent="0.15">
      <c r="I24" s="5" t="s">
        <v>24</v>
      </c>
      <c r="J24" s="17"/>
    </row>
  </sheetData>
  <phoneticPr fontId="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4"/>
    </sheetView>
  </sheetViews>
  <sheetFormatPr baseColWidth="10" defaultColWidth="8.83203125" defaultRowHeight="13" x14ac:dyDescent="0.15"/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  <row r="18" spans="1:14" x14ac:dyDescent="0.15">
      <c r="A18" s="5"/>
      <c r="B18" s="5"/>
      <c r="C18" s="8"/>
      <c r="D18" s="10"/>
      <c r="E18" s="5"/>
      <c r="F18" s="7"/>
      <c r="G18" s="7"/>
      <c r="H18" s="5"/>
      <c r="I18" s="5"/>
      <c r="J18" s="5"/>
      <c r="K18" s="10"/>
      <c r="L18" s="9"/>
      <c r="M18" s="12"/>
      <c r="N18" s="13"/>
    </row>
    <row r="19" spans="1:14" x14ac:dyDescent="0.15">
      <c r="D19" t="s">
        <v>47</v>
      </c>
    </row>
    <row r="20" spans="1:14" x14ac:dyDescent="0.15">
      <c r="D20" s="17" t="s">
        <v>16</v>
      </c>
      <c r="E20" s="17"/>
      <c r="G20" s="5"/>
      <c r="H20" s="17"/>
      <c r="I20" s="5"/>
      <c r="J20" s="17"/>
    </row>
    <row r="21" spans="1:14" x14ac:dyDescent="0.15">
      <c r="D21" s="17" t="s">
        <v>13</v>
      </c>
      <c r="E21" s="17"/>
      <c r="G21" s="5"/>
      <c r="H21" s="17"/>
      <c r="I21" s="5"/>
      <c r="J21" s="17"/>
    </row>
    <row r="22" spans="1:14" x14ac:dyDescent="0.15">
      <c r="G22" s="5"/>
      <c r="H22" s="17"/>
      <c r="I22" s="5"/>
      <c r="J22" s="17"/>
    </row>
    <row r="23" spans="1:14" x14ac:dyDescent="0.15">
      <c r="G23" s="5"/>
      <c r="H23" s="17"/>
      <c r="I23" s="5"/>
      <c r="J23" s="17"/>
    </row>
    <row r="24" spans="1:14" x14ac:dyDescent="0.15">
      <c r="I24" s="5"/>
      <c r="J24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4"/>
    </sheetView>
  </sheetViews>
  <sheetFormatPr baseColWidth="10" defaultColWidth="11.5" defaultRowHeight="13" x14ac:dyDescent="0.15"/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  <row r="18" spans="1:14" x14ac:dyDescent="0.15">
      <c r="A18" s="5"/>
      <c r="B18" s="5"/>
      <c r="C18" s="8"/>
      <c r="D18" s="10"/>
      <c r="E18" s="5"/>
      <c r="F18" s="7"/>
      <c r="G18" s="7"/>
      <c r="H18" s="5"/>
      <c r="I18" s="5"/>
      <c r="J18" s="5"/>
      <c r="K18" s="10"/>
      <c r="L18" s="9"/>
      <c r="M18" s="12"/>
      <c r="N18" s="13"/>
    </row>
    <row r="19" spans="1:14" x14ac:dyDescent="0.15">
      <c r="G19" t="s">
        <v>47</v>
      </c>
    </row>
    <row r="20" spans="1:14" x14ac:dyDescent="0.15">
      <c r="D20" s="17"/>
      <c r="E20" s="17"/>
      <c r="G20" s="5" t="s">
        <v>19</v>
      </c>
      <c r="H20" s="17"/>
      <c r="I20" s="5"/>
      <c r="J20" s="17"/>
    </row>
    <row r="21" spans="1:14" x14ac:dyDescent="0.15">
      <c r="D21" s="17"/>
      <c r="E21" s="17"/>
      <c r="G21" s="5" t="s">
        <v>14</v>
      </c>
      <c r="H21" s="17"/>
      <c r="I21" s="5"/>
      <c r="J21" s="17"/>
    </row>
    <row r="22" spans="1:14" x14ac:dyDescent="0.15">
      <c r="G22" s="5" t="s">
        <v>23</v>
      </c>
      <c r="H22" s="17"/>
      <c r="I22" s="5"/>
      <c r="J22" s="17"/>
    </row>
    <row r="23" spans="1:14" x14ac:dyDescent="0.15">
      <c r="G23" s="5" t="s">
        <v>21</v>
      </c>
      <c r="H23" s="17"/>
      <c r="I23" s="5"/>
      <c r="J23" s="17"/>
    </row>
    <row r="24" spans="1:14" x14ac:dyDescent="0.15">
      <c r="I24" s="5"/>
      <c r="J24" s="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14"/>
    </sheetView>
  </sheetViews>
  <sheetFormatPr baseColWidth="10" defaultColWidth="11.5" defaultRowHeight="13" x14ac:dyDescent="0.15"/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  <row r="18" spans="1:14" x14ac:dyDescent="0.15">
      <c r="A18" s="5"/>
      <c r="B18" s="5"/>
      <c r="C18" s="8"/>
      <c r="D18" s="10"/>
      <c r="E18" s="5"/>
      <c r="F18" s="7"/>
      <c r="G18" s="7"/>
      <c r="H18" s="5"/>
      <c r="I18" s="5"/>
      <c r="J18" s="5"/>
      <c r="K18" s="10"/>
      <c r="L18" s="9"/>
      <c r="M18" s="12"/>
      <c r="N18" s="13"/>
    </row>
    <row r="19" spans="1:14" x14ac:dyDescent="0.15">
      <c r="I19" t="s">
        <v>47</v>
      </c>
    </row>
    <row r="20" spans="1:14" x14ac:dyDescent="0.15">
      <c r="D20" s="17"/>
      <c r="E20" s="17"/>
      <c r="G20" s="5"/>
      <c r="H20" s="5" t="s">
        <v>22</v>
      </c>
      <c r="I20" s="17"/>
    </row>
    <row r="21" spans="1:14" x14ac:dyDescent="0.15">
      <c r="D21" s="17"/>
      <c r="E21" s="17"/>
      <c r="G21" s="5"/>
      <c r="H21" s="5" t="s">
        <v>17</v>
      </c>
      <c r="I21" s="17"/>
    </row>
    <row r="22" spans="1:14" x14ac:dyDescent="0.15">
      <c r="G22" s="5"/>
      <c r="H22" s="5" t="s">
        <v>18</v>
      </c>
      <c r="I22" s="17"/>
    </row>
    <row r="23" spans="1:14" x14ac:dyDescent="0.15">
      <c r="G23" s="5"/>
      <c r="H23" s="5" t="s">
        <v>15</v>
      </c>
      <c r="I23" s="17"/>
    </row>
    <row r="24" spans="1:14" x14ac:dyDescent="0.15">
      <c r="H24" s="5" t="s">
        <v>24</v>
      </c>
      <c r="I24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4"/>
    </sheetView>
  </sheetViews>
  <sheetFormatPr baseColWidth="10" defaultColWidth="11.5" defaultRowHeight="13" x14ac:dyDescent="0.15"/>
  <sheetData>
    <row r="1" spans="1:14" ht="39" x14ac:dyDescent="0.15">
      <c r="A1" s="2" t="s">
        <v>0</v>
      </c>
      <c r="B1" s="2" t="s">
        <v>1</v>
      </c>
      <c r="C1" s="6" t="s">
        <v>2</v>
      </c>
      <c r="D1" s="6" t="s">
        <v>3</v>
      </c>
      <c r="E1" s="2" t="s">
        <v>4</v>
      </c>
      <c r="F1" s="2" t="s">
        <v>5</v>
      </c>
      <c r="G1" s="6" t="s">
        <v>6</v>
      </c>
      <c r="H1" s="2" t="s">
        <v>7</v>
      </c>
      <c r="I1" s="2" t="s">
        <v>8</v>
      </c>
      <c r="J1" s="2" t="s">
        <v>9</v>
      </c>
      <c r="K1" s="6" t="s">
        <v>10</v>
      </c>
      <c r="L1" s="24" t="s">
        <v>53</v>
      </c>
      <c r="M1" s="25" t="s">
        <v>11</v>
      </c>
      <c r="N1" s="3" t="s">
        <v>12</v>
      </c>
    </row>
    <row r="2" spans="1:14" x14ac:dyDescent="0.15">
      <c r="A2" s="5" t="s">
        <v>54</v>
      </c>
      <c r="B2" s="1">
        <v>251</v>
      </c>
      <c r="C2" s="8">
        <v>57.81</v>
      </c>
      <c r="D2" s="7">
        <v>6.5</v>
      </c>
      <c r="E2" s="5" t="s">
        <v>16</v>
      </c>
      <c r="F2" s="1">
        <v>22.12</v>
      </c>
      <c r="G2" s="7">
        <v>23.7</v>
      </c>
      <c r="H2" s="1" t="s">
        <v>55</v>
      </c>
      <c r="I2" s="1" t="s">
        <v>20</v>
      </c>
      <c r="J2" s="1">
        <v>8</v>
      </c>
      <c r="K2" s="7">
        <v>28.8</v>
      </c>
      <c r="L2" s="26">
        <v>19950123</v>
      </c>
      <c r="M2" s="27">
        <v>20</v>
      </c>
      <c r="N2" s="4" t="s">
        <v>56</v>
      </c>
    </row>
    <row r="3" spans="1:14" x14ac:dyDescent="0.15">
      <c r="A3" s="5" t="s">
        <v>57</v>
      </c>
      <c r="B3" s="1">
        <v>226</v>
      </c>
      <c r="C3" s="8">
        <v>169.87</v>
      </c>
      <c r="D3" s="7">
        <v>10.5</v>
      </c>
      <c r="E3" s="5" t="s">
        <v>13</v>
      </c>
      <c r="F3" s="1">
        <v>24.51</v>
      </c>
      <c r="G3" s="7">
        <v>26.2</v>
      </c>
      <c r="H3" s="1" t="s">
        <v>58</v>
      </c>
      <c r="I3" s="1" t="s">
        <v>18</v>
      </c>
      <c r="J3" s="1">
        <v>3</v>
      </c>
      <c r="K3" s="7">
        <v>5.6</v>
      </c>
      <c r="L3" s="26">
        <v>19970703</v>
      </c>
      <c r="M3" s="27">
        <v>13</v>
      </c>
      <c r="N3" s="4" t="s">
        <v>56</v>
      </c>
    </row>
    <row r="4" spans="1:14" x14ac:dyDescent="0.15">
      <c r="A4" s="5" t="s">
        <v>59</v>
      </c>
      <c r="B4" s="1">
        <v>225</v>
      </c>
      <c r="C4" s="8">
        <v>173.22</v>
      </c>
      <c r="D4" s="7">
        <v>11</v>
      </c>
      <c r="E4" s="5" t="s">
        <v>13</v>
      </c>
      <c r="F4" s="1">
        <v>27.49</v>
      </c>
      <c r="G4" s="7">
        <v>27.6</v>
      </c>
      <c r="H4" s="1" t="s">
        <v>58</v>
      </c>
      <c r="I4" s="1" t="s">
        <v>20</v>
      </c>
      <c r="J4" s="1">
        <v>4</v>
      </c>
      <c r="K4" s="7">
        <v>186</v>
      </c>
      <c r="L4" s="26">
        <v>19970410</v>
      </c>
      <c r="M4" s="27">
        <v>0</v>
      </c>
      <c r="N4" s="4" t="s">
        <v>56</v>
      </c>
    </row>
    <row r="5" spans="1:14" x14ac:dyDescent="0.15">
      <c r="A5" s="5" t="s">
        <v>60</v>
      </c>
      <c r="B5" s="1">
        <v>228</v>
      </c>
      <c r="C5" s="8">
        <v>167.52</v>
      </c>
      <c r="D5" s="7">
        <v>12</v>
      </c>
      <c r="E5" s="5" t="s">
        <v>13</v>
      </c>
      <c r="F5" s="1">
        <v>26.32</v>
      </c>
      <c r="G5" s="7">
        <v>28.1</v>
      </c>
      <c r="H5" s="1" t="s">
        <v>58</v>
      </c>
      <c r="I5" s="1" t="s">
        <v>61</v>
      </c>
      <c r="J5" s="1">
        <v>8</v>
      </c>
      <c r="K5" s="7">
        <v>60</v>
      </c>
      <c r="L5" s="26">
        <v>19970123</v>
      </c>
      <c r="M5" s="27">
        <v>0</v>
      </c>
      <c r="N5" s="4" t="s">
        <v>56</v>
      </c>
    </row>
    <row r="6" spans="1:14" x14ac:dyDescent="0.15">
      <c r="A6" s="5" t="s">
        <v>62</v>
      </c>
      <c r="B6" s="1">
        <v>233</v>
      </c>
      <c r="C6" s="8">
        <v>184.13</v>
      </c>
      <c r="D6" s="7">
        <v>10.5</v>
      </c>
      <c r="E6" s="5" t="s">
        <v>13</v>
      </c>
      <c r="F6" s="1">
        <v>26.22</v>
      </c>
      <c r="G6" s="7">
        <v>31.42</v>
      </c>
      <c r="H6" s="1" t="s">
        <v>58</v>
      </c>
      <c r="I6" s="1" t="s">
        <v>24</v>
      </c>
      <c r="J6" s="1">
        <v>2</v>
      </c>
      <c r="K6" s="7">
        <v>232</v>
      </c>
      <c r="L6" s="26">
        <v>19960828</v>
      </c>
      <c r="M6" s="27">
        <v>20</v>
      </c>
      <c r="N6" s="4" t="s">
        <v>56</v>
      </c>
    </row>
    <row r="7" spans="1:14" x14ac:dyDescent="0.15">
      <c r="A7" s="5" t="s">
        <v>63</v>
      </c>
      <c r="B7" s="1">
        <v>233</v>
      </c>
      <c r="C7" s="8">
        <v>172.3</v>
      </c>
      <c r="D7" s="7">
        <v>10</v>
      </c>
      <c r="E7" s="5" t="s">
        <v>13</v>
      </c>
      <c r="F7" s="1">
        <v>24.56</v>
      </c>
      <c r="G7" s="7">
        <v>24.8</v>
      </c>
      <c r="H7" s="1" t="s">
        <v>64</v>
      </c>
      <c r="I7" s="1" t="s">
        <v>65</v>
      </c>
      <c r="J7" s="1">
        <v>2</v>
      </c>
      <c r="K7" s="7">
        <v>150</v>
      </c>
      <c r="L7" s="26">
        <v>19960805</v>
      </c>
      <c r="M7" s="27">
        <v>13</v>
      </c>
      <c r="N7" s="4" t="s">
        <v>56</v>
      </c>
    </row>
    <row r="8" spans="1:14" x14ac:dyDescent="0.15">
      <c r="A8" s="5" t="s">
        <v>66</v>
      </c>
      <c r="B8" s="1">
        <v>230</v>
      </c>
      <c r="C8" s="8">
        <v>182.89</v>
      </c>
      <c r="D8" s="7">
        <v>13</v>
      </c>
      <c r="E8" s="5" t="s">
        <v>67</v>
      </c>
      <c r="F8" s="1">
        <v>26.98</v>
      </c>
      <c r="G8" s="7">
        <v>28.76</v>
      </c>
      <c r="H8" s="1" t="s">
        <v>58</v>
      </c>
      <c r="I8" s="1" t="s">
        <v>22</v>
      </c>
      <c r="J8" s="1">
        <v>4</v>
      </c>
      <c r="K8" s="7">
        <v>287</v>
      </c>
      <c r="L8" s="26">
        <v>19961122</v>
      </c>
      <c r="M8" s="27">
        <v>10</v>
      </c>
      <c r="N8" s="4" t="s">
        <v>56</v>
      </c>
    </row>
    <row r="9" spans="1:14" x14ac:dyDescent="0.15">
      <c r="A9" s="5" t="s">
        <v>68</v>
      </c>
      <c r="B9" s="1">
        <v>228</v>
      </c>
      <c r="C9" s="8">
        <v>66.150000000000006</v>
      </c>
      <c r="D9" s="7">
        <v>8</v>
      </c>
      <c r="E9" s="5" t="s">
        <v>16</v>
      </c>
      <c r="F9" s="1">
        <v>23.51</v>
      </c>
      <c r="G9" s="7">
        <v>26.2</v>
      </c>
      <c r="H9" s="1" t="s">
        <v>64</v>
      </c>
      <c r="I9" s="1" t="s">
        <v>69</v>
      </c>
      <c r="J9" s="1">
        <v>3</v>
      </c>
      <c r="K9" s="7">
        <v>230</v>
      </c>
      <c r="L9" s="26">
        <v>19961220</v>
      </c>
      <c r="M9" s="27">
        <v>20</v>
      </c>
      <c r="N9" s="4" t="s">
        <v>56</v>
      </c>
    </row>
    <row r="10" spans="1:14" x14ac:dyDescent="0.15">
      <c r="A10" s="5" t="s">
        <v>70</v>
      </c>
      <c r="B10" s="1">
        <v>237</v>
      </c>
      <c r="C10" s="8">
        <v>63.08</v>
      </c>
      <c r="D10" s="7">
        <v>10</v>
      </c>
      <c r="E10" s="5" t="s">
        <v>16</v>
      </c>
      <c r="F10" s="1">
        <v>24.05</v>
      </c>
      <c r="G10" s="7">
        <v>25.1</v>
      </c>
      <c r="H10" s="1" t="s">
        <v>71</v>
      </c>
      <c r="I10" s="1" t="s">
        <v>65</v>
      </c>
      <c r="J10" s="1">
        <v>7</v>
      </c>
      <c r="K10" s="7">
        <v>431</v>
      </c>
      <c r="L10" s="26">
        <v>19900518</v>
      </c>
      <c r="M10" s="27">
        <v>0</v>
      </c>
      <c r="N10" s="4" t="s">
        <v>56</v>
      </c>
    </row>
    <row r="11" spans="1:14" x14ac:dyDescent="0.15">
      <c r="A11" s="5" t="s">
        <v>72</v>
      </c>
      <c r="B11" s="1">
        <v>227</v>
      </c>
      <c r="C11" s="8">
        <v>179.72</v>
      </c>
      <c r="D11" s="7">
        <v>12</v>
      </c>
      <c r="E11" s="5" t="s">
        <v>13</v>
      </c>
      <c r="F11" s="1">
        <v>25.35</v>
      </c>
      <c r="G11" s="7">
        <v>27.8</v>
      </c>
      <c r="H11" s="1" t="s">
        <v>64</v>
      </c>
      <c r="I11" s="1" t="s">
        <v>73</v>
      </c>
      <c r="J11" s="1">
        <v>2</v>
      </c>
      <c r="K11" s="7">
        <v>145</v>
      </c>
      <c r="L11" s="26">
        <v>19970325</v>
      </c>
      <c r="M11" s="27">
        <v>8</v>
      </c>
      <c r="N11" s="4" t="s">
        <v>56</v>
      </c>
    </row>
    <row r="12" spans="1:14" x14ac:dyDescent="0.15">
      <c r="A12" s="5" t="s">
        <v>74</v>
      </c>
      <c r="B12" s="1">
        <v>224</v>
      </c>
      <c r="C12" s="8">
        <v>190.05</v>
      </c>
      <c r="D12" s="7">
        <v>14</v>
      </c>
      <c r="E12" s="5" t="s">
        <v>13</v>
      </c>
      <c r="F12" s="1">
        <v>27.05</v>
      </c>
      <c r="G12" s="7">
        <v>30.08</v>
      </c>
      <c r="H12" s="1" t="s">
        <v>64</v>
      </c>
      <c r="I12" s="1" t="s">
        <v>24</v>
      </c>
      <c r="J12" s="1">
        <v>3</v>
      </c>
      <c r="K12" s="7">
        <v>153</v>
      </c>
      <c r="L12" s="26">
        <v>19971905</v>
      </c>
      <c r="M12" s="27">
        <v>8</v>
      </c>
      <c r="N12" s="4" t="s">
        <v>56</v>
      </c>
    </row>
    <row r="13" spans="1:14" x14ac:dyDescent="0.15">
      <c r="A13" s="5" t="s">
        <v>75</v>
      </c>
      <c r="B13" s="1">
        <v>227</v>
      </c>
      <c r="C13" s="8">
        <v>198</v>
      </c>
      <c r="D13" s="7">
        <v>13</v>
      </c>
      <c r="E13" s="5" t="s">
        <v>13</v>
      </c>
      <c r="F13" s="1">
        <v>27.32</v>
      </c>
      <c r="G13" s="7">
        <v>27.9</v>
      </c>
      <c r="H13" s="1" t="s">
        <v>64</v>
      </c>
      <c r="I13" s="1" t="s">
        <v>20</v>
      </c>
      <c r="J13" s="1">
        <v>3</v>
      </c>
      <c r="K13" s="7">
        <v>257</v>
      </c>
      <c r="L13" s="26">
        <v>19971802</v>
      </c>
      <c r="M13" s="27">
        <v>0</v>
      </c>
      <c r="N13" s="4" t="s">
        <v>56</v>
      </c>
    </row>
    <row r="14" spans="1:14" x14ac:dyDescent="0.15">
      <c r="A14" s="5" t="s">
        <v>76</v>
      </c>
      <c r="B14" s="1">
        <v>243</v>
      </c>
      <c r="C14" s="8">
        <v>179.55</v>
      </c>
      <c r="D14" s="7">
        <v>12</v>
      </c>
      <c r="E14" s="5" t="s">
        <v>13</v>
      </c>
      <c r="F14" s="1">
        <v>26.5</v>
      </c>
      <c r="G14" s="7">
        <v>27.3</v>
      </c>
      <c r="H14" s="1" t="s">
        <v>55</v>
      </c>
      <c r="I14" s="1" t="s">
        <v>73</v>
      </c>
      <c r="J14" s="1">
        <v>4</v>
      </c>
      <c r="K14" s="7">
        <v>203</v>
      </c>
      <c r="L14" s="26">
        <v>19950917</v>
      </c>
      <c r="M14" s="27">
        <v>12</v>
      </c>
      <c r="N14" s="4" t="s">
        <v>56</v>
      </c>
    </row>
    <row r="15" spans="1:14" x14ac:dyDescent="0.15">
      <c r="A15" s="5"/>
      <c r="B15" s="5"/>
      <c r="C15" s="8"/>
      <c r="D15" s="10"/>
      <c r="E15" s="5"/>
      <c r="F15" s="7"/>
      <c r="G15" s="7"/>
      <c r="H15" s="5"/>
      <c r="I15" s="5"/>
      <c r="J15" s="5"/>
      <c r="K15" s="10"/>
      <c r="L15" s="9"/>
      <c r="M15" s="12"/>
      <c r="N15" s="13"/>
    </row>
    <row r="16" spans="1:14" x14ac:dyDescent="0.15">
      <c r="A16" s="5"/>
      <c r="B16" s="5"/>
      <c r="C16" s="8"/>
      <c r="D16" s="10"/>
      <c r="E16" s="5"/>
      <c r="F16" s="7"/>
      <c r="G16" s="7"/>
      <c r="H16" s="5"/>
      <c r="I16" s="5"/>
      <c r="J16" s="5"/>
      <c r="K16" s="10"/>
      <c r="L16" s="9"/>
      <c r="M16" s="12"/>
      <c r="N16" s="13"/>
    </row>
    <row r="17" spans="1:14" x14ac:dyDescent="0.15">
      <c r="A17" s="5"/>
      <c r="B17" s="5"/>
      <c r="C17" s="8"/>
      <c r="D17" s="10"/>
      <c r="E17" s="5"/>
      <c r="F17" s="7"/>
      <c r="G17" s="7"/>
      <c r="H17" s="5"/>
      <c r="I17" s="5"/>
      <c r="J17" s="5"/>
      <c r="K17" s="10"/>
      <c r="L17" s="9"/>
      <c r="M17" s="12"/>
      <c r="N17" s="13"/>
    </row>
    <row r="18" spans="1:14" x14ac:dyDescent="0.15">
      <c r="A18" s="5"/>
      <c r="B18" s="5"/>
      <c r="C18" s="8"/>
      <c r="D18" s="10"/>
      <c r="E18" s="5"/>
      <c r="F18" s="7"/>
      <c r="G18" s="7"/>
      <c r="H18" s="5"/>
      <c r="I18" s="5"/>
      <c r="J18" s="5"/>
      <c r="K18" s="10"/>
      <c r="L18" s="9"/>
      <c r="M18" s="12"/>
      <c r="N18" s="13"/>
    </row>
    <row r="19" spans="1:14" x14ac:dyDescent="0.15">
      <c r="J19" t="s">
        <v>47</v>
      </c>
    </row>
    <row r="20" spans="1:14" x14ac:dyDescent="0.15">
      <c r="D20" s="17"/>
      <c r="E20" s="17"/>
      <c r="G20" s="5"/>
      <c r="H20" s="17"/>
      <c r="I20" s="5">
        <v>1</v>
      </c>
      <c r="J20" s="17"/>
    </row>
    <row r="21" spans="1:14" x14ac:dyDescent="0.15">
      <c r="D21" s="17"/>
      <c r="E21" s="17"/>
      <c r="G21" s="5"/>
      <c r="H21" s="17"/>
      <c r="I21" s="5">
        <v>2</v>
      </c>
      <c r="J21" s="17"/>
    </row>
    <row r="22" spans="1:14" x14ac:dyDescent="0.15">
      <c r="G22" s="5"/>
      <c r="H22" s="17"/>
      <c r="I22" s="5">
        <v>3</v>
      </c>
      <c r="J22" s="17"/>
    </row>
    <row r="23" spans="1:14" x14ac:dyDescent="0.15">
      <c r="G23" s="5"/>
      <c r="H23" s="17"/>
      <c r="I23" s="5">
        <v>4</v>
      </c>
      <c r="J23" s="17"/>
    </row>
    <row r="24" spans="1:14" x14ac:dyDescent="0.15">
      <c r="I24" s="5">
        <v>5</v>
      </c>
      <c r="J24" s="17"/>
    </row>
    <row r="25" spans="1:14" x14ac:dyDescent="0.15">
      <c r="I25" s="5">
        <v>6</v>
      </c>
    </row>
    <row r="26" spans="1:14" x14ac:dyDescent="0.15">
      <c r="I26" s="5">
        <v>7</v>
      </c>
    </row>
    <row r="27" spans="1:14" x14ac:dyDescent="0.15">
      <c r="I27" s="5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1" workbookViewId="0">
      <selection activeCell="C26" sqref="C26"/>
    </sheetView>
  </sheetViews>
  <sheetFormatPr baseColWidth="10" defaultColWidth="8.83203125" defaultRowHeight="13" x14ac:dyDescent="0.15"/>
  <sheetData>
    <row r="1" spans="2:15" ht="39" x14ac:dyDescent="0.15">
      <c r="B1" s="2" t="s">
        <v>0</v>
      </c>
      <c r="C1" s="2" t="s">
        <v>1</v>
      </c>
      <c r="D1" s="6" t="s">
        <v>2</v>
      </c>
      <c r="E1" s="6" t="s">
        <v>3</v>
      </c>
      <c r="F1" s="2" t="s">
        <v>4</v>
      </c>
      <c r="G1" s="2" t="s">
        <v>5</v>
      </c>
      <c r="H1" s="6" t="s">
        <v>6</v>
      </c>
      <c r="I1" s="2" t="s">
        <v>7</v>
      </c>
      <c r="J1" s="2" t="s">
        <v>8</v>
      </c>
      <c r="K1" s="2" t="s">
        <v>9</v>
      </c>
      <c r="L1" s="6" t="s">
        <v>10</v>
      </c>
      <c r="M1" s="24" t="s">
        <v>53</v>
      </c>
      <c r="N1" s="25" t="s">
        <v>11</v>
      </c>
      <c r="O1" s="3" t="s">
        <v>12</v>
      </c>
    </row>
    <row r="2" spans="2:15" x14ac:dyDescent="0.15">
      <c r="B2" s="5" t="s">
        <v>54</v>
      </c>
      <c r="C2" s="1">
        <v>251</v>
      </c>
      <c r="D2" s="8">
        <v>57.81</v>
      </c>
      <c r="E2" s="7">
        <v>6.5</v>
      </c>
      <c r="F2" s="5" t="s">
        <v>16</v>
      </c>
      <c r="G2" s="1">
        <v>22.12</v>
      </c>
      <c r="H2" s="7">
        <v>23.7</v>
      </c>
      <c r="I2" s="1" t="s">
        <v>55</v>
      </c>
      <c r="J2" s="1" t="s">
        <v>20</v>
      </c>
      <c r="K2" s="1">
        <v>8</v>
      </c>
      <c r="L2" s="7">
        <v>28.8</v>
      </c>
      <c r="M2" s="26">
        <v>19950123</v>
      </c>
      <c r="N2" s="27">
        <v>20</v>
      </c>
      <c r="O2" s="4" t="s">
        <v>56</v>
      </c>
    </row>
    <row r="3" spans="2:15" x14ac:dyDescent="0.15">
      <c r="B3" s="5" t="s">
        <v>57</v>
      </c>
      <c r="C3" s="1">
        <v>226</v>
      </c>
      <c r="D3" s="8">
        <v>169.87</v>
      </c>
      <c r="E3" s="7">
        <v>10.5</v>
      </c>
      <c r="F3" s="5" t="s">
        <v>13</v>
      </c>
      <c r="G3" s="1">
        <v>24.51</v>
      </c>
      <c r="H3" s="7">
        <v>26.2</v>
      </c>
      <c r="I3" s="1" t="s">
        <v>58</v>
      </c>
      <c r="J3" s="1" t="s">
        <v>18</v>
      </c>
      <c r="K3" s="1">
        <v>3</v>
      </c>
      <c r="L3" s="7">
        <v>5.6</v>
      </c>
      <c r="M3" s="26">
        <v>19970703</v>
      </c>
      <c r="N3" s="27">
        <v>13</v>
      </c>
      <c r="O3" s="4" t="s">
        <v>56</v>
      </c>
    </row>
    <row r="4" spans="2:15" x14ac:dyDescent="0.15">
      <c r="B4" s="5" t="s">
        <v>59</v>
      </c>
      <c r="C4" s="1">
        <v>225</v>
      </c>
      <c r="D4" s="8">
        <v>173.22</v>
      </c>
      <c r="E4" s="7">
        <v>11</v>
      </c>
      <c r="F4" s="5" t="s">
        <v>13</v>
      </c>
      <c r="G4" s="1">
        <v>27.49</v>
      </c>
      <c r="H4" s="7">
        <v>27.6</v>
      </c>
      <c r="I4" s="1" t="s">
        <v>58</v>
      </c>
      <c r="J4" s="1" t="s">
        <v>20</v>
      </c>
      <c r="K4" s="1">
        <v>4</v>
      </c>
      <c r="L4" s="7">
        <v>186</v>
      </c>
      <c r="M4" s="26">
        <v>19970410</v>
      </c>
      <c r="N4" s="27">
        <v>0</v>
      </c>
      <c r="O4" s="4" t="s">
        <v>56</v>
      </c>
    </row>
    <row r="5" spans="2:15" x14ac:dyDescent="0.15">
      <c r="B5" s="5" t="s">
        <v>60</v>
      </c>
      <c r="C5" s="1">
        <v>228</v>
      </c>
      <c r="D5" s="8">
        <v>167.52</v>
      </c>
      <c r="E5" s="7">
        <v>12</v>
      </c>
      <c r="F5" s="5" t="s">
        <v>13</v>
      </c>
      <c r="G5" s="1">
        <v>26.32</v>
      </c>
      <c r="H5" s="7">
        <v>28.1</v>
      </c>
      <c r="I5" s="1" t="s">
        <v>58</v>
      </c>
      <c r="J5" s="1" t="s">
        <v>61</v>
      </c>
      <c r="K5" s="1">
        <v>8</v>
      </c>
      <c r="L5" s="7">
        <v>60</v>
      </c>
      <c r="M5" s="26">
        <v>19970123</v>
      </c>
      <c r="N5" s="27">
        <v>0</v>
      </c>
      <c r="O5" s="4" t="s">
        <v>56</v>
      </c>
    </row>
    <row r="6" spans="2:15" x14ac:dyDescent="0.15">
      <c r="B6" s="5" t="s">
        <v>62</v>
      </c>
      <c r="C6" s="1">
        <v>233</v>
      </c>
      <c r="D6" s="8">
        <v>184.13</v>
      </c>
      <c r="E6" s="7">
        <v>10.5</v>
      </c>
      <c r="F6" s="5" t="s">
        <v>13</v>
      </c>
      <c r="G6" s="1">
        <v>26.22</v>
      </c>
      <c r="H6" s="7">
        <v>31.42</v>
      </c>
      <c r="I6" s="1" t="s">
        <v>58</v>
      </c>
      <c r="J6" s="1" t="s">
        <v>24</v>
      </c>
      <c r="K6" s="1">
        <v>2</v>
      </c>
      <c r="L6" s="7">
        <v>232</v>
      </c>
      <c r="M6" s="26">
        <v>19960828</v>
      </c>
      <c r="N6" s="27">
        <v>20</v>
      </c>
      <c r="O6" s="4" t="s">
        <v>56</v>
      </c>
    </row>
    <row r="7" spans="2:15" x14ac:dyDescent="0.15">
      <c r="B7" s="5" t="s">
        <v>63</v>
      </c>
      <c r="C7" s="1">
        <v>233</v>
      </c>
      <c r="D7" s="8">
        <v>172.3</v>
      </c>
      <c r="E7" s="7">
        <v>10</v>
      </c>
      <c r="F7" s="5" t="s">
        <v>13</v>
      </c>
      <c r="G7" s="1">
        <v>24.56</v>
      </c>
      <c r="H7" s="7">
        <v>24.8</v>
      </c>
      <c r="I7" s="1" t="s">
        <v>64</v>
      </c>
      <c r="J7" s="1" t="s">
        <v>65</v>
      </c>
      <c r="K7" s="1">
        <v>2</v>
      </c>
      <c r="L7" s="7">
        <v>150</v>
      </c>
      <c r="M7" s="26">
        <v>19960805</v>
      </c>
      <c r="N7" s="27">
        <v>13</v>
      </c>
      <c r="O7" s="4" t="s">
        <v>56</v>
      </c>
    </row>
    <row r="8" spans="2:15" x14ac:dyDescent="0.15">
      <c r="B8" s="5" t="s">
        <v>66</v>
      </c>
      <c r="C8" s="1">
        <v>230</v>
      </c>
      <c r="D8" s="8">
        <v>182.89</v>
      </c>
      <c r="E8" s="7">
        <v>13</v>
      </c>
      <c r="F8" s="5" t="s">
        <v>67</v>
      </c>
      <c r="G8" s="1">
        <v>26.98</v>
      </c>
      <c r="H8" s="7">
        <v>28.76</v>
      </c>
      <c r="I8" s="1" t="s">
        <v>58</v>
      </c>
      <c r="J8" s="1" t="s">
        <v>22</v>
      </c>
      <c r="K8" s="1">
        <v>4</v>
      </c>
      <c r="L8" s="7">
        <v>287</v>
      </c>
      <c r="M8" s="26">
        <v>19961122</v>
      </c>
      <c r="N8" s="27">
        <v>10</v>
      </c>
      <c r="O8" s="4" t="s">
        <v>56</v>
      </c>
    </row>
    <row r="9" spans="2:15" x14ac:dyDescent="0.15">
      <c r="B9" s="5" t="s">
        <v>68</v>
      </c>
      <c r="C9" s="1">
        <v>228</v>
      </c>
      <c r="D9" s="8">
        <v>66.150000000000006</v>
      </c>
      <c r="E9" s="7">
        <v>8</v>
      </c>
      <c r="F9" s="5" t="s">
        <v>16</v>
      </c>
      <c r="G9" s="1">
        <v>23.51</v>
      </c>
      <c r="H9" s="7">
        <v>26.2</v>
      </c>
      <c r="I9" s="1" t="s">
        <v>64</v>
      </c>
      <c r="J9" s="1" t="s">
        <v>69</v>
      </c>
      <c r="K9" s="1">
        <v>3</v>
      </c>
      <c r="L9" s="7">
        <v>230</v>
      </c>
      <c r="M9" s="26">
        <v>19961220</v>
      </c>
      <c r="N9" s="27">
        <v>20</v>
      </c>
      <c r="O9" s="4" t="s">
        <v>56</v>
      </c>
    </row>
    <row r="10" spans="2:15" x14ac:dyDescent="0.15">
      <c r="B10" s="5" t="s">
        <v>70</v>
      </c>
      <c r="C10" s="1">
        <v>237</v>
      </c>
      <c r="D10" s="8">
        <v>63.08</v>
      </c>
      <c r="E10" s="7">
        <v>10</v>
      </c>
      <c r="F10" s="5" t="s">
        <v>16</v>
      </c>
      <c r="G10" s="1">
        <v>24.05</v>
      </c>
      <c r="H10" s="7">
        <v>25.1</v>
      </c>
      <c r="I10" s="1" t="s">
        <v>71</v>
      </c>
      <c r="J10" s="1" t="s">
        <v>65</v>
      </c>
      <c r="K10" s="1">
        <v>7</v>
      </c>
      <c r="L10" s="7">
        <v>431</v>
      </c>
      <c r="M10" s="26">
        <v>19900518</v>
      </c>
      <c r="N10" s="27">
        <v>0</v>
      </c>
      <c r="O10" s="4" t="s">
        <v>56</v>
      </c>
    </row>
    <row r="11" spans="2:15" x14ac:dyDescent="0.15">
      <c r="B11" s="5" t="s">
        <v>72</v>
      </c>
      <c r="C11" s="1">
        <v>227</v>
      </c>
      <c r="D11" s="8">
        <v>179.72</v>
      </c>
      <c r="E11" s="7">
        <v>12</v>
      </c>
      <c r="F11" s="5" t="s">
        <v>13</v>
      </c>
      <c r="G11" s="1">
        <v>25.35</v>
      </c>
      <c r="H11" s="7">
        <v>27.8</v>
      </c>
      <c r="I11" s="1" t="s">
        <v>64</v>
      </c>
      <c r="J11" s="1" t="s">
        <v>73</v>
      </c>
      <c r="K11" s="1">
        <v>2</v>
      </c>
      <c r="L11" s="7">
        <v>145</v>
      </c>
      <c r="M11" s="26">
        <v>19970325</v>
      </c>
      <c r="N11" s="27">
        <v>8</v>
      </c>
      <c r="O11" s="4" t="s">
        <v>56</v>
      </c>
    </row>
    <row r="12" spans="2:15" x14ac:dyDescent="0.15">
      <c r="B12" s="5" t="s">
        <v>74</v>
      </c>
      <c r="C12" s="1">
        <v>224</v>
      </c>
      <c r="D12" s="8">
        <v>190.05</v>
      </c>
      <c r="E12" s="7">
        <v>14</v>
      </c>
      <c r="F12" s="5" t="s">
        <v>13</v>
      </c>
      <c r="G12" s="1">
        <v>27.05</v>
      </c>
      <c r="H12" s="7">
        <v>30.08</v>
      </c>
      <c r="I12" s="1" t="s">
        <v>64</v>
      </c>
      <c r="J12" s="1" t="s">
        <v>24</v>
      </c>
      <c r="K12" s="1">
        <v>3</v>
      </c>
      <c r="L12" s="7">
        <v>153</v>
      </c>
      <c r="M12" s="26">
        <v>19971905</v>
      </c>
      <c r="N12" s="27">
        <v>8</v>
      </c>
      <c r="O12" s="4" t="s">
        <v>56</v>
      </c>
    </row>
    <row r="13" spans="2:15" x14ac:dyDescent="0.15">
      <c r="B13" s="5" t="s">
        <v>75</v>
      </c>
      <c r="C13" s="1">
        <v>227</v>
      </c>
      <c r="D13" s="8">
        <v>198</v>
      </c>
      <c r="E13" s="7">
        <v>13</v>
      </c>
      <c r="F13" s="5" t="s">
        <v>13</v>
      </c>
      <c r="G13" s="1">
        <v>27.32</v>
      </c>
      <c r="H13" s="7">
        <v>27.9</v>
      </c>
      <c r="I13" s="1" t="s">
        <v>64</v>
      </c>
      <c r="J13" s="1" t="s">
        <v>20</v>
      </c>
      <c r="K13" s="1">
        <v>3</v>
      </c>
      <c r="L13" s="7">
        <v>257</v>
      </c>
      <c r="M13" s="26">
        <v>19971802</v>
      </c>
      <c r="N13" s="27">
        <v>0</v>
      </c>
      <c r="O13" s="4" t="s">
        <v>56</v>
      </c>
    </row>
    <row r="14" spans="2:15" x14ac:dyDescent="0.15">
      <c r="B14" s="5" t="s">
        <v>76</v>
      </c>
      <c r="C14" s="1">
        <v>243</v>
      </c>
      <c r="D14" s="8">
        <v>179.55</v>
      </c>
      <c r="E14" s="7">
        <v>12</v>
      </c>
      <c r="F14" s="5" t="s">
        <v>13</v>
      </c>
      <c r="G14" s="1">
        <v>26.5</v>
      </c>
      <c r="H14" s="7">
        <v>27.3</v>
      </c>
      <c r="I14" s="1" t="s">
        <v>55</v>
      </c>
      <c r="J14" s="1" t="s">
        <v>73</v>
      </c>
      <c r="K14" s="1">
        <v>4</v>
      </c>
      <c r="L14" s="7">
        <v>203</v>
      </c>
      <c r="M14" s="26">
        <v>19950917</v>
      </c>
      <c r="N14" s="27">
        <v>12</v>
      </c>
      <c r="O14" s="4" t="s">
        <v>56</v>
      </c>
    </row>
    <row r="15" spans="2:15" x14ac:dyDescent="0.15">
      <c r="B15" s="5"/>
      <c r="C15" s="5"/>
      <c r="D15" s="8"/>
      <c r="E15" s="10"/>
      <c r="F15" s="5"/>
      <c r="G15" s="7"/>
      <c r="H15" s="7"/>
      <c r="I15" s="5"/>
      <c r="J15" s="5"/>
      <c r="K15" s="5"/>
      <c r="L15" s="10"/>
      <c r="M15" s="9"/>
      <c r="N15" s="12"/>
      <c r="O15" s="13"/>
    </row>
    <row r="16" spans="2:15" x14ac:dyDescent="0.15">
      <c r="B16" s="5"/>
      <c r="C16" s="5"/>
      <c r="D16" s="8"/>
      <c r="E16" s="10"/>
      <c r="F16" s="5"/>
      <c r="G16" s="7"/>
      <c r="H16" s="7"/>
      <c r="I16" s="5"/>
      <c r="J16" s="5"/>
      <c r="K16" s="5"/>
      <c r="L16" s="10"/>
      <c r="M16" s="9"/>
      <c r="N16" s="12"/>
      <c r="O16" s="13"/>
    </row>
    <row r="17" spans="1:15" x14ac:dyDescent="0.15">
      <c r="B17" s="5"/>
      <c r="C17" s="5"/>
      <c r="D17" s="8"/>
      <c r="E17" s="10"/>
      <c r="F17" s="5"/>
      <c r="G17" s="7"/>
      <c r="H17" s="7"/>
      <c r="I17" s="5"/>
      <c r="J17" s="5"/>
      <c r="K17" s="5"/>
      <c r="L17" s="10"/>
      <c r="M17" s="9"/>
      <c r="N17" s="12"/>
      <c r="O17" s="13"/>
    </row>
    <row r="19" spans="1:15" x14ac:dyDescent="0.15">
      <c r="A19" s="21" t="s">
        <v>48</v>
      </c>
      <c r="C19">
        <f>MAX(C$2:C$14)</f>
        <v>251</v>
      </c>
    </row>
    <row r="20" spans="1:15" x14ac:dyDescent="0.15">
      <c r="A20" s="21" t="s">
        <v>49</v>
      </c>
      <c r="C20">
        <f>MIN(C$2:C$14)</f>
        <v>224</v>
      </c>
    </row>
    <row r="21" spans="1:15" x14ac:dyDescent="0.15">
      <c r="A21" s="21" t="s">
        <v>33</v>
      </c>
      <c r="C21">
        <f>C$19-C$20</f>
        <v>27</v>
      </c>
    </row>
    <row r="22" spans="1:15" ht="26" x14ac:dyDescent="0.15">
      <c r="A22" s="23" t="s">
        <v>52</v>
      </c>
      <c r="C22">
        <f>C$21/10</f>
        <v>2.7</v>
      </c>
    </row>
    <row r="24" spans="1:15" x14ac:dyDescent="0.15">
      <c r="A24" s="21" t="s">
        <v>50</v>
      </c>
      <c r="C24">
        <v>3</v>
      </c>
    </row>
    <row r="25" spans="1:15" x14ac:dyDescent="0.15">
      <c r="A25" s="21" t="s">
        <v>51</v>
      </c>
      <c r="C25">
        <v>220</v>
      </c>
    </row>
    <row r="26" spans="1:15" x14ac:dyDescent="0.15">
      <c r="C26">
        <f>C25+C$24</f>
        <v>223</v>
      </c>
    </row>
    <row r="27" spans="1:15" x14ac:dyDescent="0.15">
      <c r="C27">
        <f t="shared" ref="C27:C40" si="0">C26+C$24</f>
        <v>226</v>
      </c>
    </row>
    <row r="28" spans="1:15" x14ac:dyDescent="0.15">
      <c r="C28">
        <f t="shared" si="0"/>
        <v>229</v>
      </c>
    </row>
    <row r="29" spans="1:15" x14ac:dyDescent="0.15">
      <c r="C29">
        <f t="shared" si="0"/>
        <v>232</v>
      </c>
    </row>
    <row r="30" spans="1:15" x14ac:dyDescent="0.15">
      <c r="C30">
        <f t="shared" si="0"/>
        <v>235</v>
      </c>
    </row>
    <row r="31" spans="1:15" x14ac:dyDescent="0.15">
      <c r="C31">
        <f t="shared" si="0"/>
        <v>238</v>
      </c>
    </row>
    <row r="32" spans="1:15" x14ac:dyDescent="0.15">
      <c r="C32">
        <f t="shared" si="0"/>
        <v>241</v>
      </c>
    </row>
    <row r="33" spans="3:3" x14ac:dyDescent="0.15">
      <c r="C33">
        <f t="shared" si="0"/>
        <v>244</v>
      </c>
    </row>
    <row r="34" spans="3:3" x14ac:dyDescent="0.15">
      <c r="C34">
        <f t="shared" si="0"/>
        <v>247</v>
      </c>
    </row>
    <row r="35" spans="3:3" x14ac:dyDescent="0.15">
      <c r="C35">
        <f t="shared" si="0"/>
        <v>250</v>
      </c>
    </row>
    <row r="36" spans="3:3" x14ac:dyDescent="0.15">
      <c r="C36">
        <f t="shared" si="0"/>
        <v>253</v>
      </c>
    </row>
    <row r="37" spans="3:3" x14ac:dyDescent="0.15">
      <c r="C37">
        <f t="shared" si="0"/>
        <v>256</v>
      </c>
    </row>
    <row r="38" spans="3:3" x14ac:dyDescent="0.15">
      <c r="C38">
        <f t="shared" si="0"/>
        <v>259</v>
      </c>
    </row>
    <row r="39" spans="3:3" x14ac:dyDescent="0.15">
      <c r="C39">
        <f t="shared" si="0"/>
        <v>262</v>
      </c>
    </row>
    <row r="40" spans="3:3" x14ac:dyDescent="0.15">
      <c r="C40">
        <f t="shared" si="0"/>
        <v>265</v>
      </c>
    </row>
  </sheetData>
  <sortState ref="B2:O17">
    <sortCondition descending="1" ref="C2:C1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F26" sqref="F26"/>
    </sheetView>
  </sheetViews>
  <sheetFormatPr baseColWidth="10" defaultColWidth="8.83203125" defaultRowHeight="13" x14ac:dyDescent="0.15"/>
  <sheetData>
    <row r="1" spans="1:2" x14ac:dyDescent="0.15">
      <c r="A1" s="20" t="s">
        <v>77</v>
      </c>
      <c r="B1" s="20" t="s">
        <v>79</v>
      </c>
    </row>
    <row r="2" spans="1:2" x14ac:dyDescent="0.15">
      <c r="A2" s="22">
        <v>223</v>
      </c>
      <c r="B2" s="18">
        <v>0</v>
      </c>
    </row>
    <row r="3" spans="1:2" x14ac:dyDescent="0.15">
      <c r="A3" s="22">
        <v>226</v>
      </c>
      <c r="B3" s="18">
        <v>3</v>
      </c>
    </row>
    <row r="4" spans="1:2" x14ac:dyDescent="0.15">
      <c r="A4" s="22">
        <v>229</v>
      </c>
      <c r="B4" s="18">
        <v>4</v>
      </c>
    </row>
    <row r="5" spans="1:2" x14ac:dyDescent="0.15">
      <c r="A5" s="22">
        <v>232</v>
      </c>
      <c r="B5" s="18">
        <v>1</v>
      </c>
    </row>
    <row r="6" spans="1:2" x14ac:dyDescent="0.15">
      <c r="A6" s="22">
        <v>235</v>
      </c>
      <c r="B6" s="18">
        <v>2</v>
      </c>
    </row>
    <row r="7" spans="1:2" x14ac:dyDescent="0.15">
      <c r="A7" s="22">
        <v>238</v>
      </c>
      <c r="B7" s="18">
        <v>1</v>
      </c>
    </row>
    <row r="8" spans="1:2" x14ac:dyDescent="0.15">
      <c r="A8" s="22">
        <v>241</v>
      </c>
      <c r="B8" s="18">
        <v>0</v>
      </c>
    </row>
    <row r="9" spans="1:2" x14ac:dyDescent="0.15">
      <c r="A9" s="22">
        <v>244</v>
      </c>
      <c r="B9" s="18">
        <v>1</v>
      </c>
    </row>
    <row r="10" spans="1:2" x14ac:dyDescent="0.15">
      <c r="A10" s="22">
        <v>247</v>
      </c>
      <c r="B10" s="18">
        <v>0</v>
      </c>
    </row>
    <row r="11" spans="1:2" x14ac:dyDescent="0.15">
      <c r="A11" s="22">
        <v>250</v>
      </c>
      <c r="B11" s="18">
        <v>0</v>
      </c>
    </row>
    <row r="12" spans="1:2" x14ac:dyDescent="0.15">
      <c r="A12" s="22">
        <v>253</v>
      </c>
      <c r="B12" s="18">
        <v>1</v>
      </c>
    </row>
    <row r="13" spans="1:2" x14ac:dyDescent="0.15">
      <c r="A13" s="22">
        <v>256</v>
      </c>
      <c r="B13" s="18">
        <v>0</v>
      </c>
    </row>
    <row r="14" spans="1:2" x14ac:dyDescent="0.15">
      <c r="A14" s="22">
        <v>259</v>
      </c>
      <c r="B14" s="18">
        <v>0</v>
      </c>
    </row>
    <row r="15" spans="1:2" x14ac:dyDescent="0.15">
      <c r="A15" s="22">
        <v>262</v>
      </c>
      <c r="B15" s="18">
        <v>0</v>
      </c>
    </row>
    <row r="16" spans="1:2" x14ac:dyDescent="0.15">
      <c r="A16" s="22">
        <v>265</v>
      </c>
      <c r="B16" s="18">
        <v>0</v>
      </c>
    </row>
    <row r="17" spans="1:2" ht="14" thickBot="1" x14ac:dyDescent="0.2">
      <c r="A17" s="19" t="s">
        <v>78</v>
      </c>
      <c r="B17" s="19">
        <v>0</v>
      </c>
    </row>
  </sheetData>
  <sortState ref="A2:A16">
    <sortCondition ref="A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Original</vt:lpstr>
      <vt:lpstr>Desc Stats</vt:lpstr>
      <vt:lpstr>Charts</vt:lpstr>
      <vt:lpstr>Sex</vt:lpstr>
      <vt:lpstr>Academic Status</vt:lpstr>
      <vt:lpstr>MnMs</vt:lpstr>
      <vt:lpstr>Siblings</vt:lpstr>
      <vt:lpstr>HistBegin</vt:lpstr>
      <vt:lpstr>AgeH</vt:lpstr>
      <vt:lpstr>HeightH</vt:lpstr>
      <vt:lpstr>ShoeSizeH</vt:lpstr>
      <vt:lpstr>FootLengthH</vt:lpstr>
      <vt:lpstr>ForearmH</vt:lpstr>
      <vt:lpstr>SiblingsH</vt:lpstr>
      <vt:lpstr>MilesH</vt:lpstr>
      <vt:lpstr>HaircutH</vt:lpstr>
    </vt:vector>
  </TitlesOfParts>
  <Manager/>
  <Company>BSU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Marty J. Wolf</dc:creator>
  <cp:keywords/>
  <dc:description/>
  <cp:lastModifiedBy>Microsoft Office User</cp:lastModifiedBy>
  <cp:revision/>
  <dcterms:created xsi:type="dcterms:W3CDTF">2007-01-24T14:36:43Z</dcterms:created>
  <dcterms:modified xsi:type="dcterms:W3CDTF">2016-02-03T14:52:29Z</dcterms:modified>
  <cp:category/>
  <cp:contentStatus/>
</cp:coreProperties>
</file>